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225" windowWidth="15285" windowHeight="11205"/>
  </bookViews>
  <sheets>
    <sheet name="Доходы местного бюджета " sheetId="1" r:id="rId1"/>
  </sheets>
  <definedNames>
    <definedName name="_xlnm.Print_Titles" localSheetId="0">'Доходы местного бюджета '!$4:$6</definedName>
    <definedName name="_xlnm.Print_Area" localSheetId="0">'Доходы местного бюджета '!$A$1:$G$36</definedName>
  </definedNames>
  <calcPr calcId="145621" iterate="1"/>
</workbook>
</file>

<file path=xl/calcChain.xml><?xml version="1.0" encoding="utf-8"?>
<calcChain xmlns="http://schemas.openxmlformats.org/spreadsheetml/2006/main">
  <c r="C27" i="1" l="1"/>
  <c r="C17" i="1" l="1"/>
  <c r="D13" i="1" l="1"/>
  <c r="E13" i="1"/>
  <c r="F13" i="1"/>
  <c r="G13" i="1"/>
  <c r="C13" i="1"/>
  <c r="D17" i="1"/>
  <c r="E17" i="1"/>
  <c r="F17" i="1"/>
  <c r="G17" i="1"/>
  <c r="D9" i="1"/>
  <c r="E9" i="1"/>
  <c r="F9" i="1"/>
  <c r="G9" i="1"/>
  <c r="C9" i="1"/>
  <c r="C28" i="1" l="1"/>
  <c r="D11" i="1" l="1"/>
  <c r="E11" i="1"/>
  <c r="F11" i="1"/>
  <c r="G11" i="1"/>
  <c r="G7" i="1" l="1"/>
  <c r="G8" i="1"/>
  <c r="E7" i="1"/>
  <c r="E8" i="1"/>
  <c r="F8" i="1"/>
  <c r="F7" i="1"/>
  <c r="D7" i="1"/>
  <c r="D8" i="1"/>
  <c r="D28" i="1"/>
  <c r="D27" i="1" s="1"/>
  <c r="E28" i="1"/>
  <c r="E27" i="1" s="1"/>
  <c r="F28" i="1"/>
  <c r="F27" i="1" s="1"/>
  <c r="G28" i="1"/>
  <c r="G27" i="1" s="1"/>
  <c r="D35" i="1" l="1"/>
  <c r="D20" i="1"/>
  <c r="E20" i="1"/>
  <c r="F20" i="1"/>
  <c r="G20" i="1"/>
  <c r="C20" i="1"/>
  <c r="C11" i="1" l="1"/>
  <c r="C8" i="1" l="1"/>
  <c r="C7" i="1"/>
  <c r="C35" i="1" s="1"/>
  <c r="E35" i="1"/>
  <c r="F35" i="1"/>
  <c r="G35" i="1"/>
</calcChain>
</file>

<file path=xl/sharedStrings.xml><?xml version="1.0" encoding="utf-8"?>
<sst xmlns="http://schemas.openxmlformats.org/spreadsheetml/2006/main" count="66" uniqueCount="66">
  <si>
    <t>1 00 00000 00 0000 000</t>
  </si>
  <si>
    <t>1 01 02000 01 0000 110</t>
  </si>
  <si>
    <t>Налог на доходы физических лиц</t>
  </si>
  <si>
    <t>1 03 02000 01 0000 110</t>
  </si>
  <si>
    <t>Акцизы по подакцизным товарам (продукции), производимым на территории Российской Федерации</t>
  </si>
  <si>
    <t>1 06 04000 02 0000 110</t>
  </si>
  <si>
    <t>Транспортный налог</t>
  </si>
  <si>
    <t>1 08 00000 00 0000 000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</si>
  <si>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</si>
  <si>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</si>
  <si>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</si>
  <si>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</si>
  <si>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</si>
  <si>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>1 17 00000 00 0000 000</t>
  </si>
  <si>
    <t>Код</t>
  </si>
  <si>
    <t>Наименование доходного источника</t>
  </si>
  <si>
    <t>Иные межбюджетные трансферты</t>
  </si>
  <si>
    <t>2 00 00000 00 0000 000</t>
  </si>
  <si>
    <t>1 01 00000 00 0000 000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</si>
  <si>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</si>
  <si>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</si>
  <si>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</si>
  <si>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</si>
  <si>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</si>
  <si>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</si>
  <si>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2 02 01000 00 0000 151</t>
  </si>
  <si>
    <t>Дотации бюджетам субъектов Российской Федерации и муниципальных образований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</si>
  <si>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</si>
  <si>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</si>
  <si>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2 02 03000 00 0000 151</t>
  </si>
  <si>
    <t xml:space="preserve">Субвенции бюджетам субъектов Российской Федерации и муниципальных образований </t>
  </si>
  <si>
    <t>2 02 04000 00 0000 151</t>
  </si>
  <si>
    <t>2 02 09000 00 0000 151</t>
  </si>
  <si>
    <t>Прочие безвозмездные поступления от других бюджетов бюджетной системы</t>
  </si>
  <si>
    <t>2 02 00000 00 0000 000</t>
  </si>
  <si>
    <t>НАЛОГОВЫЕ И НЕНАЛОГОВЫЕ ДОХОДЫ</t>
  </si>
  <si>
    <t>НАЛОГИ НА ПРИБЫЛЬ, ДОХОДЫ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</si>
  <si>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</si>
  <si>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</si>
  <si>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</si>
  <si>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</si>
  <si>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</si>
  <si>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</si>
  <si>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</si>
  <si>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</si>
  <si>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</si>
  <si>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</si>
  <si>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1 05 03000 01 0000 110</t>
  </si>
  <si>
    <t>НЕНАЛОГОВЫЕ ДОХОДЫ</t>
  </si>
  <si>
    <t>НАЛОГОВЫЕ ДОХОДЫ</t>
  </si>
  <si>
    <t>ВСЕГО:</t>
  </si>
  <si>
    <t>2025 год</t>
  </si>
  <si>
    <t xml:space="preserve">Сведения о доходах местного бюджета Лысогорского района по видам доходов </t>
  </si>
  <si>
    <t xml:space="preserve"> рублей</t>
  </si>
  <si>
    <t>1 05 02000 00 0000 110</t>
  </si>
  <si>
    <t>Единый налог на вмененный доход для отдельных видов деятельности</t>
  </si>
  <si>
    <t>1 05 04000 02 0000 110</t>
  </si>
  <si>
    <t>Налог, взимаемый в связи с применеием патентной системы налогообложения</t>
  </si>
  <si>
    <t>Прогноз*</t>
  </si>
  <si>
    <t>2026 год</t>
  </si>
  <si>
    <t>2 19 00000 00 0000 000</t>
  </si>
  <si>
    <t>ВОЗВРАТ ОАТАТКОВ СУБСИДИЙ, СУБВЕНЦИЙ И ИНЫХ МЕЖБЮДЖЕТНЫХ ТРАНСФЕРТОВ, ИМЕЮЩИХ ЦЕЛЕВОЕ НАЗНАЧЕНИЕ, ПРОШЛЫХ ЛЕТ</t>
  </si>
  <si>
    <t xml:space="preserve">2023 год (отчет) </t>
  </si>
  <si>
    <t xml:space="preserve">2024 год (оценка) </t>
  </si>
  <si>
    <t>2027 год</t>
  </si>
  <si>
    <t>* с учетом распределения целевых федеральных средств, предусмотренных в проекте областного бюджета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</si>
</sst>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8">
    <font>
      <sz val="8"/>
      <color theme="1"/>
      <name val="Arial"/>
      <family val="2"/>
      <charset val="204"/>
    </font>
    <font>
      <sz val="10"/>
      <name val="Arial Cyr"/>
      <charset val="204"/>
    </font>
    <font>
      <sz val="11"/>
      <color theme="1"/>
      <name val="PT Astra Serif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/>
    </xf>
    <xf numFmtId="4" fontId="3" fillId="3" borderId="8" xfId="0" applyNumberFormat="1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 wrapText="1"/>
    </xf>
    <xf numFmtId="4" fontId="7" fillId="2" borderId="13" xfId="0" applyNumberFormat="1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4" fontId="5" fillId="2" borderId="14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25" zoomScaleNormal="100" zoomScaleSheetLayoutView="70" workbookViewId="0">
      <selection activeCell="B42" sqref="B42"/>
    </sheetView>
  </sheetViews>
  <sheetFormatPr defaultRowHeight="15"/>
  <cols>
    <col min="1" max="1" width="33.6640625" style="1" customWidth="1"/>
    <col min="2" max="2" width="78.5" style="1" customWidth="1"/>
    <col min="3" max="3" width="19.1640625" style="1" customWidth="1"/>
    <col min="4" max="4" width="21" style="1" customWidth="1"/>
    <col min="5" max="5" width="22" style="1" customWidth="1"/>
    <col min="6" max="6" width="21.83203125" style="1" customWidth="1"/>
    <col min="7" max="7" width="20.83203125" style="1" customWidth="1"/>
    <col min="8" max="16384" width="9.33203125" style="1"/>
  </cols>
  <sheetData>
    <row r="1" spans="1:7" ht="15.75">
      <c r="A1" s="40" t="s">
        <v>52</v>
      </c>
      <c r="B1" s="40"/>
      <c r="C1" s="40"/>
      <c r="D1" s="40"/>
      <c r="E1" s="40"/>
      <c r="F1" s="40"/>
      <c r="G1" s="40"/>
    </row>
    <row r="2" spans="1:7" ht="15.75">
      <c r="A2" s="7"/>
      <c r="B2" s="7"/>
      <c r="C2" s="7"/>
      <c r="D2" s="7"/>
      <c r="E2" s="7"/>
      <c r="F2" s="7"/>
      <c r="G2" s="7"/>
    </row>
    <row r="3" spans="1:7" ht="16.5" thickBot="1">
      <c r="A3" s="7"/>
      <c r="B3" s="7"/>
      <c r="C3" s="7"/>
      <c r="D3" s="7"/>
      <c r="E3" s="7"/>
      <c r="F3" s="7"/>
      <c r="G3" s="8" t="s">
        <v>53</v>
      </c>
    </row>
    <row r="4" spans="1:7" ht="21" customHeight="1">
      <c r="A4" s="44" t="s">
        <v>14</v>
      </c>
      <c r="B4" s="41" t="s">
        <v>15</v>
      </c>
      <c r="C4" s="41" t="s">
        <v>62</v>
      </c>
      <c r="D4" s="41" t="s">
        <v>63</v>
      </c>
      <c r="E4" s="41" t="s">
        <v>58</v>
      </c>
      <c r="F4" s="41"/>
      <c r="G4" s="42"/>
    </row>
    <row r="5" spans="1:7" ht="23.25" customHeight="1" thickBot="1">
      <c r="A5" s="45"/>
      <c r="B5" s="43"/>
      <c r="C5" s="43"/>
      <c r="D5" s="43"/>
      <c r="E5" s="25" t="s">
        <v>51</v>
      </c>
      <c r="F5" s="25" t="s">
        <v>59</v>
      </c>
      <c r="G5" s="26" t="s">
        <v>64</v>
      </c>
    </row>
    <row r="6" spans="1:7" ht="12.75" customHeight="1" thickBot="1">
      <c r="A6" s="27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9">
        <v>7</v>
      </c>
    </row>
    <row r="7" spans="1:7" ht="20.25" customHeight="1">
      <c r="A7" s="30" t="s">
        <v>0</v>
      </c>
      <c r="B7" s="31" t="s">
        <v>35</v>
      </c>
      <c r="C7" s="32">
        <f>C9+C11+C13+C17+C19+C21+C22+C23+C24+C25+C26</f>
        <v>124998872.08</v>
      </c>
      <c r="D7" s="32">
        <f t="shared" ref="D7:G7" si="0">D9+D11+D13+D17+D19+D21+D22+D23+D24+D25+D26</f>
        <v>144201699.94</v>
      </c>
      <c r="E7" s="32">
        <f t="shared" si="0"/>
        <v>130250279.81</v>
      </c>
      <c r="F7" s="32">
        <f t="shared" si="0"/>
        <v>137991851.03999999</v>
      </c>
      <c r="G7" s="33">
        <f t="shared" si="0"/>
        <v>144971723.06</v>
      </c>
    </row>
    <row r="8" spans="1:7" ht="20.25" customHeight="1">
      <c r="A8" s="14"/>
      <c r="B8" s="3" t="s">
        <v>49</v>
      </c>
      <c r="C8" s="9">
        <f>C9+C11+C13+C17+C19</f>
        <v>91887701.120000005</v>
      </c>
      <c r="D8" s="9">
        <f t="shared" ref="D8:G8" si="1">D9+D11+D13+D17+D19</f>
        <v>89859541</v>
      </c>
      <c r="E8" s="9">
        <f t="shared" si="1"/>
        <v>101994200</v>
      </c>
      <c r="F8" s="9">
        <f t="shared" si="1"/>
        <v>108848300</v>
      </c>
      <c r="G8" s="15">
        <f t="shared" si="1"/>
        <v>114922100</v>
      </c>
    </row>
    <row r="9" spans="1:7" ht="20.25" customHeight="1">
      <c r="A9" s="16" t="s">
        <v>18</v>
      </c>
      <c r="B9" s="4" t="s">
        <v>36</v>
      </c>
      <c r="C9" s="10">
        <f>C10</f>
        <v>62479855.039999999</v>
      </c>
      <c r="D9" s="10">
        <f t="shared" ref="D9:G9" si="2">D10</f>
        <v>54253600</v>
      </c>
      <c r="E9" s="10">
        <f t="shared" si="2"/>
        <v>67763800</v>
      </c>
      <c r="F9" s="10">
        <f t="shared" si="2"/>
        <v>73652000</v>
      </c>
      <c r="G9" s="17">
        <f t="shared" si="2"/>
        <v>78660400</v>
      </c>
    </row>
    <row r="10" spans="1:7" ht="19.5" customHeight="1">
      <c r="A10" s="16" t="s">
        <v>1</v>
      </c>
      <c r="B10" s="4" t="s">
        <v>2</v>
      </c>
      <c r="C10" s="10">
        <v>62479855.039999999</v>
      </c>
      <c r="D10" s="11">
        <v>54253600</v>
      </c>
      <c r="E10" s="11">
        <v>67763800</v>
      </c>
      <c r="F10" s="11">
        <v>73652000</v>
      </c>
      <c r="G10" s="18">
        <v>78660400</v>
      </c>
    </row>
    <row r="11" spans="1:7" ht="39" customHeight="1">
      <c r="A11" s="16" t="s">
        <v>19</v>
      </c>
      <c r="B11" s="5" t="s">
        <v>20</v>
      </c>
      <c r="C11" s="10">
        <f t="shared" ref="C11:G11" si="3">C12</f>
        <v>6490336.6799999997</v>
      </c>
      <c r="D11" s="10">
        <f t="shared" si="3"/>
        <v>5901200</v>
      </c>
      <c r="E11" s="10">
        <f t="shared" si="3"/>
        <v>6744600</v>
      </c>
      <c r="F11" s="10">
        <f t="shared" si="3"/>
        <v>7095900</v>
      </c>
      <c r="G11" s="17">
        <f t="shared" si="3"/>
        <v>7419400</v>
      </c>
    </row>
    <row r="12" spans="1:7" ht="37.5" customHeight="1">
      <c r="A12" s="16" t="s">
        <v>3</v>
      </c>
      <c r="B12" s="4" t="s">
        <v>4</v>
      </c>
      <c r="C12" s="10">
        <v>6490336.6799999997</v>
      </c>
      <c r="D12" s="10">
        <v>5901200</v>
      </c>
      <c r="E12" s="10">
        <v>6744600</v>
      </c>
      <c r="F12" s="10">
        <v>7095900</v>
      </c>
      <c r="G12" s="17">
        <v>7419400</v>
      </c>
    </row>
    <row r="13" spans="1:7" ht="19.5" customHeight="1">
      <c r="A13" s="16" t="s">
        <v>21</v>
      </c>
      <c r="B13" s="4" t="s">
        <v>22</v>
      </c>
      <c r="C13" s="10">
        <f>SUM(C14:C16)</f>
        <v>9808862.5600000005</v>
      </c>
      <c r="D13" s="10">
        <f t="shared" ref="D13:G13" si="4">SUM(D14:D16)</f>
        <v>16944641</v>
      </c>
      <c r="E13" s="10">
        <f t="shared" si="4"/>
        <v>12800800</v>
      </c>
      <c r="F13" s="10">
        <f t="shared" si="4"/>
        <v>13456400</v>
      </c>
      <c r="G13" s="17">
        <f t="shared" si="4"/>
        <v>14136300</v>
      </c>
    </row>
    <row r="14" spans="1:7" ht="35.25" customHeight="1">
      <c r="A14" s="16" t="s">
        <v>54</v>
      </c>
      <c r="B14" s="4" t="s">
        <v>55</v>
      </c>
      <c r="C14" s="10">
        <v>-9401.67</v>
      </c>
      <c r="D14" s="11">
        <v>9982</v>
      </c>
      <c r="E14" s="11"/>
      <c r="F14" s="11"/>
      <c r="G14" s="18"/>
    </row>
    <row r="15" spans="1:7" ht="27.75" customHeight="1">
      <c r="A15" s="16" t="s">
        <v>47</v>
      </c>
      <c r="B15" s="4" t="s">
        <v>46</v>
      </c>
      <c r="C15" s="10">
        <v>9522532.3200000003</v>
      </c>
      <c r="D15" s="11">
        <v>13683859</v>
      </c>
      <c r="E15" s="11">
        <v>10305800</v>
      </c>
      <c r="F15" s="11">
        <v>10862400</v>
      </c>
      <c r="G15" s="18">
        <v>11438300</v>
      </c>
    </row>
    <row r="16" spans="1:7" ht="27.75" customHeight="1">
      <c r="A16" s="16" t="s">
        <v>56</v>
      </c>
      <c r="B16" s="4" t="s">
        <v>57</v>
      </c>
      <c r="C16" s="10">
        <v>295731.90999999997</v>
      </c>
      <c r="D16" s="11">
        <v>3250800</v>
      </c>
      <c r="E16" s="11">
        <v>2495000</v>
      </c>
      <c r="F16" s="11">
        <v>2594000</v>
      </c>
      <c r="G16" s="18">
        <v>2698000</v>
      </c>
    </row>
    <row r="17" spans="1:7" ht="19.5" customHeight="1">
      <c r="A17" s="19" t="s">
        <v>23</v>
      </c>
      <c r="B17" s="4" t="s">
        <v>24</v>
      </c>
      <c r="C17" s="10">
        <f>C18</f>
        <v>10899511.17</v>
      </c>
      <c r="D17" s="10">
        <f t="shared" ref="D17:G17" si="5">D18</f>
        <v>9877100</v>
      </c>
      <c r="E17" s="10">
        <f t="shared" si="5"/>
        <v>12265000</v>
      </c>
      <c r="F17" s="10">
        <f t="shared" si="5"/>
        <v>12265000</v>
      </c>
      <c r="G17" s="17">
        <f t="shared" si="5"/>
        <v>12265000</v>
      </c>
    </row>
    <row r="18" spans="1:7" ht="18" customHeight="1">
      <c r="A18" s="16" t="s">
        <v>5</v>
      </c>
      <c r="B18" s="4" t="s">
        <v>6</v>
      </c>
      <c r="C18" s="10">
        <v>10899511.17</v>
      </c>
      <c r="D18" s="11">
        <v>9877100</v>
      </c>
      <c r="E18" s="11">
        <v>12265000</v>
      </c>
      <c r="F18" s="11">
        <v>12265000</v>
      </c>
      <c r="G18" s="18">
        <v>12265000</v>
      </c>
    </row>
    <row r="19" spans="1:7" ht="21.75" customHeight="1">
      <c r="A19" s="16" t="s">
        <v>7</v>
      </c>
      <c r="B19" s="4" t="s">
        <v>37</v>
      </c>
      <c r="C19" s="10">
        <v>2209135.67</v>
      </c>
      <c r="D19" s="11">
        <v>2883000</v>
      </c>
      <c r="E19" s="11">
        <v>2420000</v>
      </c>
      <c r="F19" s="11">
        <v>2379000</v>
      </c>
      <c r="G19" s="18">
        <v>2441000</v>
      </c>
    </row>
    <row r="20" spans="1:7" ht="28.5" customHeight="1">
      <c r="A20" s="16"/>
      <c r="B20" s="6" t="s">
        <v>48</v>
      </c>
      <c r="C20" s="9">
        <f>SUM(C21:C26)</f>
        <v>33111170.959999997</v>
      </c>
      <c r="D20" s="12">
        <f>SUM(D21:D26)</f>
        <v>54342158.939999998</v>
      </c>
      <c r="E20" s="12">
        <f>SUM(E21:E26)</f>
        <v>28256079.809999999</v>
      </c>
      <c r="F20" s="12">
        <f>SUM(F21:F26)</f>
        <v>29143551.039999999</v>
      </c>
      <c r="G20" s="20">
        <f>SUM(G21:G26)</f>
        <v>30049623.059999999</v>
      </c>
    </row>
    <row r="21" spans="1:7" ht="51" customHeight="1">
      <c r="A21" s="16" t="s">
        <v>8</v>
      </c>
      <c r="B21" s="4" t="s">
        <v>38</v>
      </c>
      <c r="C21" s="10">
        <v>2586268.25</v>
      </c>
      <c r="D21" s="10">
        <v>1251000</v>
      </c>
      <c r="E21" s="10">
        <v>586000</v>
      </c>
      <c r="F21" s="10">
        <v>586000</v>
      </c>
      <c r="G21" s="17">
        <v>586000</v>
      </c>
    </row>
    <row r="22" spans="1:7" ht="33.75" customHeight="1">
      <c r="A22" s="16" t="s">
        <v>9</v>
      </c>
      <c r="B22" s="4" t="s">
        <v>39</v>
      </c>
      <c r="C22" s="10">
        <v>364338.51</v>
      </c>
      <c r="D22" s="10">
        <v>300000</v>
      </c>
      <c r="E22" s="10">
        <v>250000</v>
      </c>
      <c r="F22" s="10">
        <v>250000</v>
      </c>
      <c r="G22" s="17">
        <v>250000</v>
      </c>
    </row>
    <row r="23" spans="1:7" ht="33.75" customHeight="1">
      <c r="A23" s="21" t="s">
        <v>10</v>
      </c>
      <c r="B23" s="4" t="s">
        <v>40</v>
      </c>
      <c r="C23" s="10">
        <v>27360363.149999999</v>
      </c>
      <c r="D23" s="10">
        <v>51766587.210000001</v>
      </c>
      <c r="E23" s="10">
        <v>27092479.809999999</v>
      </c>
      <c r="F23" s="10">
        <v>27979951.039999999</v>
      </c>
      <c r="G23" s="17">
        <v>28886023.059999999</v>
      </c>
    </row>
    <row r="24" spans="1:7" ht="31.5">
      <c r="A24" s="16" t="s">
        <v>11</v>
      </c>
      <c r="B24" s="4" t="s">
        <v>41</v>
      </c>
      <c r="C24" s="10">
        <v>2197824</v>
      </c>
      <c r="D24" s="10">
        <v>500578.5</v>
      </c>
      <c r="E24" s="10">
        <v>50000</v>
      </c>
      <c r="F24" s="10">
        <v>50000</v>
      </c>
      <c r="G24" s="17">
        <v>50000</v>
      </c>
    </row>
    <row r="25" spans="1:7" ht="18.75" customHeight="1">
      <c r="A25" s="16" t="s">
        <v>12</v>
      </c>
      <c r="B25" s="4" t="s">
        <v>42</v>
      </c>
      <c r="C25" s="10">
        <v>580173.05000000005</v>
      </c>
      <c r="D25" s="10">
        <v>523424.23</v>
      </c>
      <c r="E25" s="10">
        <v>277600</v>
      </c>
      <c r="F25" s="10">
        <v>277600</v>
      </c>
      <c r="G25" s="17">
        <v>277600</v>
      </c>
    </row>
    <row r="26" spans="1:7" ht="19.5" customHeight="1">
      <c r="A26" s="16" t="s">
        <v>13</v>
      </c>
      <c r="B26" s="4" t="s">
        <v>43</v>
      </c>
      <c r="C26" s="10">
        <v>22204</v>
      </c>
      <c r="D26" s="10">
        <v>569</v>
      </c>
      <c r="E26" s="10"/>
      <c r="F26" s="10"/>
      <c r="G26" s="17"/>
    </row>
    <row r="27" spans="1:7" ht="15.75">
      <c r="A27" s="14" t="s">
        <v>17</v>
      </c>
      <c r="B27" s="3" t="s">
        <v>44</v>
      </c>
      <c r="C27" s="9">
        <f>C28+C34</f>
        <v>450362876.71000004</v>
      </c>
      <c r="D27" s="9">
        <f>D28+D34</f>
        <v>526251138.17000002</v>
      </c>
      <c r="E27" s="9">
        <f t="shared" ref="E27:G27" si="6">E28+E34</f>
        <v>417065910</v>
      </c>
      <c r="F27" s="9">
        <f t="shared" si="6"/>
        <v>371737710</v>
      </c>
      <c r="G27" s="9">
        <f t="shared" si="6"/>
        <v>363667210</v>
      </c>
    </row>
    <row r="28" spans="1:7" ht="48" customHeight="1">
      <c r="A28" s="16" t="s">
        <v>34</v>
      </c>
      <c r="B28" s="4" t="s">
        <v>45</v>
      </c>
      <c r="C28" s="10">
        <f>C29+C30+C31+C32+C33</f>
        <v>450877049.42000002</v>
      </c>
      <c r="D28" s="11">
        <f t="shared" ref="D28:G28" si="7">D29+D30+D31+D32+D33</f>
        <v>526251138.17000002</v>
      </c>
      <c r="E28" s="11">
        <f t="shared" si="7"/>
        <v>417065910</v>
      </c>
      <c r="F28" s="11">
        <f t="shared" si="7"/>
        <v>371737710</v>
      </c>
      <c r="G28" s="18">
        <f t="shared" si="7"/>
        <v>363667210</v>
      </c>
    </row>
    <row r="29" spans="1:7" ht="31.5">
      <c r="A29" s="16" t="s">
        <v>25</v>
      </c>
      <c r="B29" s="4" t="s">
        <v>26</v>
      </c>
      <c r="C29" s="10">
        <v>108325500</v>
      </c>
      <c r="D29" s="10">
        <v>108281300</v>
      </c>
      <c r="E29" s="10">
        <v>108217000</v>
      </c>
      <c r="F29" s="10">
        <v>94879200</v>
      </c>
      <c r="G29" s="17">
        <v>86116000</v>
      </c>
    </row>
    <row r="30" spans="1:7" ht="36.75" customHeight="1">
      <c r="A30" s="16" t="s">
        <v>27</v>
      </c>
      <c r="B30" s="4" t="s">
        <v>28</v>
      </c>
      <c r="C30" s="10">
        <v>50922777.659999996</v>
      </c>
      <c r="D30" s="10">
        <v>84060027.170000002</v>
      </c>
      <c r="E30" s="10">
        <v>26110300</v>
      </c>
      <c r="F30" s="10"/>
      <c r="G30" s="17"/>
    </row>
    <row r="31" spans="1:7" ht="31.5">
      <c r="A31" s="16" t="s">
        <v>29</v>
      </c>
      <c r="B31" s="4" t="s">
        <v>30</v>
      </c>
      <c r="C31" s="10">
        <v>253467347.66</v>
      </c>
      <c r="D31" s="10">
        <v>285874700</v>
      </c>
      <c r="E31" s="10">
        <v>276731300</v>
      </c>
      <c r="F31" s="10">
        <v>272943600</v>
      </c>
      <c r="G31" s="17">
        <v>273603500</v>
      </c>
    </row>
    <row r="32" spans="1:7" ht="15.75">
      <c r="A32" s="16" t="s">
        <v>31</v>
      </c>
      <c r="B32" s="4" t="s">
        <v>16</v>
      </c>
      <c r="C32" s="10">
        <v>38161424.100000001</v>
      </c>
      <c r="D32" s="10">
        <v>48035111</v>
      </c>
      <c r="E32" s="10">
        <v>6007310</v>
      </c>
      <c r="F32" s="10">
        <v>3914910</v>
      </c>
      <c r="G32" s="17">
        <v>3947710</v>
      </c>
    </row>
    <row r="33" spans="1:7" ht="31.5">
      <c r="A33" s="16" t="s">
        <v>32</v>
      </c>
      <c r="B33" s="4" t="s">
        <v>33</v>
      </c>
      <c r="C33" s="13"/>
      <c r="D33" s="10"/>
      <c r="E33" s="10"/>
      <c r="F33" s="10"/>
      <c r="G33" s="17"/>
    </row>
    <row r="34" spans="1:7" ht="47.25">
      <c r="A34" s="16" t="s">
        <v>60</v>
      </c>
      <c r="B34" s="34" t="s">
        <v>61</v>
      </c>
      <c r="C34" s="35">
        <v>-514172.71</v>
      </c>
      <c r="D34" s="36"/>
      <c r="E34" s="36"/>
      <c r="F34" s="36"/>
      <c r="G34" s="37"/>
    </row>
    <row r="35" spans="1:7" ht="22.5" customHeight="1" thickBot="1">
      <c r="A35" s="38" t="s">
        <v>50</v>
      </c>
      <c r="B35" s="39"/>
      <c r="C35" s="22">
        <f>C7+C27</f>
        <v>575361748.79000008</v>
      </c>
      <c r="D35" s="23">
        <f>D7+D27</f>
        <v>670452838.11000001</v>
      </c>
      <c r="E35" s="23">
        <f>E7+E27</f>
        <v>547316189.80999994</v>
      </c>
      <c r="F35" s="23">
        <f>F7+F27</f>
        <v>509729561.03999996</v>
      </c>
      <c r="G35" s="24">
        <f>G7+G27</f>
        <v>508638933.06</v>
      </c>
    </row>
    <row r="36" spans="1:7">
      <c r="A36" s="1" t="s">
        <v>65</v>
      </c>
    </row>
    <row r="40" spans="1:7">
      <c r="B40" s="2"/>
      <c r="E40" s="2"/>
    </row>
  </sheetData>
  <mergeCells count="7">
    <mergeCell ref="A35:B35"/>
    <mergeCell ref="A1:G1"/>
    <mergeCell ref="E4:G4"/>
    <mergeCell ref="C4:C5"/>
    <mergeCell ref="B4:B5"/>
    <mergeCell ref="A4:A5"/>
    <mergeCell ref="D4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местного бюджета </vt:lpstr>
      <vt:lpstr>'Доходы местного бюджета '!Заголовки_для_печати</vt:lpstr>
      <vt:lpstr>'Доходы местного бюджета '!Область_печати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Космачев Сергей</dc:creator>
  <cp:lastModifiedBy>User</cp:lastModifiedBy>
  <cp:lastPrinted>2023-11-03T07:38:40Z</cp:lastPrinted>
  <dcterms:created xsi:type="dcterms:W3CDTF">2015-12-04T12:59:35Z</dcterms:created>
  <dcterms:modified xsi:type="dcterms:W3CDTF">2024-11-14T04:59:04Z</dcterms:modified>
</cp:coreProperties>
</file>