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20955" windowHeight="9975" activeTab="2"/>
  </bookViews>
  <sheets>
    <sheet name="расчет Лысогорского района 2019" sheetId="1" r:id="rId1"/>
    <sheet name="расчет Лысогорского района 2020" sheetId="2" r:id="rId2"/>
    <sheet name="расчет Лысогорского района2021" sheetId="3" r:id="rId3"/>
  </sheets>
  <calcPr calcId="145621"/>
</workbook>
</file>

<file path=xl/calcChain.xml><?xml version="1.0" encoding="utf-8"?>
<calcChain xmlns="http://schemas.openxmlformats.org/spreadsheetml/2006/main">
  <c r="H7" i="3" l="1"/>
  <c r="D7" i="3"/>
  <c r="H7" i="2"/>
  <c r="D7" i="2"/>
  <c r="K7" i="2" l="1"/>
  <c r="K7" i="3"/>
  <c r="H7" i="1" l="1"/>
  <c r="D7" i="1"/>
  <c r="K7" i="1" s="1"/>
</calcChain>
</file>

<file path=xl/sharedStrings.xml><?xml version="1.0" encoding="utf-8"?>
<sst xmlns="http://schemas.openxmlformats.org/spreadsheetml/2006/main" count="39" uniqueCount="15">
  <si>
    <t>Наименование</t>
  </si>
  <si>
    <t>Налоговые доходы конс.бюджета</t>
  </si>
  <si>
    <t>Коэффициент увеличения нал.доходов, устан. Правительством области</t>
  </si>
  <si>
    <t>Налоговые доходы с учетом коэффициента увеличения</t>
  </si>
  <si>
    <t>Неналоговые доходы</t>
  </si>
  <si>
    <t>Дотация на выравнинвание</t>
  </si>
  <si>
    <t>Коэффициент увеличения дотации на выравнивание, уст. Правительством области</t>
  </si>
  <si>
    <t>Дотация с учетом коэф. Увеличения</t>
  </si>
  <si>
    <t>Субвенция на исполнение гос.полномочий по расчету и предоставлении дотации бюджетам поселений</t>
  </si>
  <si>
    <t>Норматив формирования расходов на сод-е ОМСУ района, устан. Правит. Области</t>
  </si>
  <si>
    <t>Предельные расходы на сод-е ОМСУ района</t>
  </si>
  <si>
    <t>Лысогорский муниципальный район</t>
  </si>
  <si>
    <t xml:space="preserve">Расчет предельных расходов на содержание органов местного самоуправления по Лысогорскому району на 2019 год. </t>
  </si>
  <si>
    <t xml:space="preserve">Расчет предельных расходов на содержание органов местного самоуправления по Лысогорскому району на 2020 год. </t>
  </si>
  <si>
    <t xml:space="preserve">Расчет предельных расходов на содержание органов местного самоуправления по Лысогорскому району на 2021 год.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</si>
</sst>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distributed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3" fontId="0" fillId="2" borderId="1" xfId="0" applyNumberFormat="1" applyFill="1" applyBorder="1"/>
    <xf numFmtId="0" fontId="0" fillId="2" borderId="1" xfId="0" applyFill="1" applyBorder="1"/>
    <xf numFmtId="4" fontId="0" fillId="2" borderId="1" xfId="0" applyNumberForma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45"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distributed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distributed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distributed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4" displayName="Таблица14" ref="A5:I11" totalsRowShown="0" headerRowDxfId="44" dataDxfId="43">
  <autoFilter ref="A5:I11"/>
  <tableColumns count="9">
    <tableColumn id="1" name="Наименование" dataDxfId="42"/>
    <tableColumn id="2" name="Налоговые доходы конс.бюджета" dataDxfId="41"/>
    <tableColumn id="3" name="Коэффициент увеличения нал.доходов, устан. Правительством области" dataDxfId="40"/>
    <tableColumn id="4" name="Налоговые доходы с учетом коэффициента увеличения" dataDxfId="39"/>
    <tableColumn id="5" name="Неналоговые доходы" dataDxfId="38"/>
    <tableColumn id="6" name="Дотация на выравнинвание" dataDxfId="37"/>
    <tableColumn id="7" name="Коэффициент увеличения дотации на выравнивание, уст. Правительством области" dataDxfId="36"/>
    <tableColumn id="8" name="Дотация с учетом коэф. Увеличения" dataDxfId="35"/>
    <tableColumn id="9" name="Субвенция на исполнение гос.полномочий по расчету и предоставлении дотации бюджетам поселений" dataDxfId="34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id="2" name="Таблица25" displayName="Таблица25" ref="J5:K11" totalsRowShown="0" headerRowDxfId="33" dataDxfId="32">
  <autoFilter ref="J5:K11"/>
  <tableColumns count="2">
    <tableColumn id="1" name="Норматив формирования расходов на сод-е ОМСУ района, устан. Правит. Области" dataDxfId="31"/>
    <tableColumn id="2" name="Предельные расходы на сод-е ОМСУ района" dataDxfId="30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id="3" name="Таблица144" displayName="Таблица144" ref="A5:I11" totalsRowShown="0" headerRowDxfId="29" dataDxfId="28">
  <autoFilter ref="A5:I11"/>
  <tableColumns count="9">
    <tableColumn id="1" name="Наименование" dataDxfId="27"/>
    <tableColumn id="2" name="Налоговые доходы конс.бюджета" dataDxfId="26"/>
    <tableColumn id="3" name="Коэффициент увеличения нал.доходов, устан. Правительством области" dataDxfId="25"/>
    <tableColumn id="4" name="Налоговые доходы с учетом коэффициента увеличения" dataDxfId="24"/>
    <tableColumn id="5" name="Неналоговые доходы" dataDxfId="23"/>
    <tableColumn id="6" name="Дотация на выравнинвание" dataDxfId="22"/>
    <tableColumn id="7" name="Коэффициент увеличения дотации на выравнивание, уст. Правительством области" dataDxfId="21"/>
    <tableColumn id="8" name="Дотация с учетом коэф. Увеличения" dataDxfId="20"/>
    <tableColumn id="9" name="Субвенция на исполнение гос.полномочий по расчету и предоставлении дотации бюджетам поселений" dataDxfId="19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id="4" name="Таблица255" displayName="Таблица255" ref="J5:K11" totalsRowShown="0" headerRowDxfId="18" dataDxfId="17">
  <autoFilter ref="J5:K11"/>
  <tableColumns count="2">
    <tableColumn id="1" name="Норматив формирования расходов на сод-е ОМСУ района, устан. Правит. Области" dataDxfId="16"/>
    <tableColumn id="2" name="Предельные расходы на сод-е ОМСУ района" dataDxfId="15"/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id="5" name="Таблица1446" displayName="Таблица1446" ref="A5:I11" totalsRowShown="0" headerRowDxfId="14" dataDxfId="13">
  <autoFilter ref="A5:I11"/>
  <tableColumns count="9">
    <tableColumn id="1" name="Наименование" dataDxfId="12"/>
    <tableColumn id="2" name="Налоговые доходы конс.бюджета" dataDxfId="11"/>
    <tableColumn id="3" name="Коэффициент увеличения нал.доходов, устан. Правительством области" dataDxfId="10"/>
    <tableColumn id="4" name="Налоговые доходы с учетом коэффициента увеличения" dataDxfId="9"/>
    <tableColumn id="5" name="Неналоговые доходы" dataDxfId="8"/>
    <tableColumn id="6" name="Дотация на выравнинвание" dataDxfId="7"/>
    <tableColumn id="7" name="Коэффициент увеличения дотации на выравнивание, уст. Правительством области" dataDxfId="6"/>
    <tableColumn id="8" name="Дотация с учетом коэф. Увеличения" dataDxfId="5"/>
    <tableColumn id="9" name="Субвенция на исполнение гос.полномочий по расчету и предоставлении дотации бюджетам поселений" dataDxfId="4"/>
  </tableColumns>
  <tableStyleInfo name="TableStyleLight21" showFirstColumn="0" showLastColumn="0" showRowStripes="1" showColumnStripes="0"/>
</table>
</file>

<file path=xl/tables/table6.xml><?xml version="1.0" encoding="utf-8"?>
<table xmlns="http://schemas.openxmlformats.org/spreadsheetml/2006/main" id="6" name="Таблица2557" displayName="Таблица2557" ref="J5:K11" totalsRowShown="0" headerRowDxfId="3" dataDxfId="2">
  <autoFilter ref="J5:K11"/>
  <tableColumns count="2">
    <tableColumn id="1" name="Норматив формирования расходов на сод-е ОМСУ района, устан. Правит. Области" dataDxfId="1"/>
    <tableColumn id="2" name="Предельные расходы на сод-е ОМСУ района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1"/>
  <sheetViews>
    <sheetView workbookViewId="0">
      <selection activeCell="K7" sqref="K7"/>
    </sheetView>
  </sheetViews>
  <sheetFormatPr defaultRowHeight="15" x14ac:dyDescent="0.25"/>
  <cols>
    <col min="1" max="1" width="17.85546875" customWidth="1"/>
    <col min="2" max="2" width="15.28515625" customWidth="1"/>
    <col min="3" max="3" width="12.28515625" customWidth="1"/>
    <col min="4" max="4" width="14" customWidth="1"/>
    <col min="5" max="5" width="14.5703125" customWidth="1"/>
    <col min="6" max="6" width="13.42578125" customWidth="1"/>
    <col min="7" max="7" width="14.5703125" customWidth="1"/>
    <col min="8" max="8" width="16.140625" customWidth="1"/>
    <col min="9" max="9" width="19.42578125" customWidth="1"/>
    <col min="10" max="10" width="21.28515625" customWidth="1"/>
    <col min="11" max="11" width="18.5703125" customWidth="1"/>
  </cols>
  <sheetData>
    <row r="2" spans="1:11" x14ac:dyDescent="0.25">
      <c r="A2" s="8" t="s">
        <v>12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5" spans="1:11" ht="106.5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</row>
    <row r="6" spans="1:11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 ht="51" customHeight="1" x14ac:dyDescent="0.25">
      <c r="A7" s="3" t="s">
        <v>11</v>
      </c>
      <c r="B7" s="6">
        <v>86025500</v>
      </c>
      <c r="C7" s="5">
        <v>1.1299999999999999</v>
      </c>
      <c r="D7" s="6">
        <f>Таблица14[[#This Row],[Налоговые доходы конс.бюджета]]*Таблица14[[#This Row],[Коэффициент увеличения нал.доходов, устан. Правительством области]]</f>
        <v>97208814.999999985</v>
      </c>
      <c r="E7" s="4">
        <v>2520000</v>
      </c>
      <c r="F7" s="4">
        <v>73364600</v>
      </c>
      <c r="G7" s="5">
        <v>1.89</v>
      </c>
      <c r="H7" s="6">
        <f>Таблица14[[#This Row],[Дотация на выравнинвание]]*Таблица14[[#This Row],[Коэффициент увеличения дотации на выравнивание, уст. Правительством области]]</f>
        <v>138659094</v>
      </c>
      <c r="I7" s="4">
        <v>910700</v>
      </c>
      <c r="J7" s="5">
        <v>10.66</v>
      </c>
      <c r="K7" s="6">
        <f>(Таблица14[[#This Row],[Налоговые доходы с учетом коэффициента увеличения]]+Таблица14[[#This Row],[Неналоговые доходы]]+Таблица14[[#This Row],[Дотация с учетом коэф. Увеличения]]+Таблица14[[#This Row],[Субвенция на исполнение гос.полномочий по расчету и предоставлении дотации бюджетам поселений]])*Таблица25[[#This Row],[Норматив формирования расходов на сод-е ОМСУ района, устан. Правит. Области]]/100</f>
        <v>25509231.7194</v>
      </c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</sheetData>
  <mergeCells count="1">
    <mergeCell ref="A2:K2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1"/>
  <sheetViews>
    <sheetView workbookViewId="0">
      <selection activeCell="J7" sqref="J7"/>
    </sheetView>
  </sheetViews>
  <sheetFormatPr defaultRowHeight="15" x14ac:dyDescent="0.25"/>
  <cols>
    <col min="1" max="1" width="17.85546875" customWidth="1"/>
    <col min="2" max="2" width="15.28515625" customWidth="1"/>
    <col min="3" max="3" width="12.28515625" customWidth="1"/>
    <col min="4" max="4" width="14" customWidth="1"/>
    <col min="5" max="5" width="14.5703125" customWidth="1"/>
    <col min="6" max="6" width="13.42578125" customWidth="1"/>
    <col min="7" max="7" width="14.5703125" customWidth="1"/>
    <col min="8" max="8" width="16.140625" customWidth="1"/>
    <col min="9" max="9" width="19.42578125" customWidth="1"/>
    <col min="10" max="10" width="21.28515625" customWidth="1"/>
    <col min="11" max="11" width="18.5703125" customWidth="1"/>
  </cols>
  <sheetData>
    <row r="2" spans="1:11" x14ac:dyDescent="0.25">
      <c r="A2" s="8" t="s">
        <v>13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5" spans="1:11" ht="106.5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</row>
    <row r="6" spans="1:11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 ht="51" customHeight="1" x14ac:dyDescent="0.25">
      <c r="A7" s="3" t="s">
        <v>11</v>
      </c>
      <c r="B7" s="6">
        <v>89673000</v>
      </c>
      <c r="C7" s="5">
        <v>1.1299999999999999</v>
      </c>
      <c r="D7" s="6">
        <f>Таблица144[[#This Row],[Налоговые доходы конс.бюджета]]*Таблица144[[#This Row],[Коэффициент увеличения нал.доходов, устан. Правительством области]]</f>
        <v>101330489.99999999</v>
      </c>
      <c r="E7" s="4">
        <v>2588600</v>
      </c>
      <c r="F7" s="4">
        <v>62977200</v>
      </c>
      <c r="G7" s="5">
        <v>1.89</v>
      </c>
      <c r="H7" s="6">
        <f>Таблица144[[#This Row],[Дотация на выравнинвание]]*Таблица144[[#This Row],[Коэффициент увеличения дотации на выравнивание, уст. Правительством области]]</f>
        <v>119026908</v>
      </c>
      <c r="I7" s="4">
        <v>945000</v>
      </c>
      <c r="J7" s="5">
        <v>10.66</v>
      </c>
      <c r="K7" s="6">
        <f>(Таблица144[[#This Row],[Налоговые доходы с учетом коэффициента увеличения]]+Таблица144[[#This Row],[Неналоговые доходы]]+Таблица144[[#This Row],[Дотация с учетом коэф. Увеличения]]+Таблица144[[#This Row],[Субвенция на исполнение гос.полномочий по расчету и предоставлении дотации бюджетам поселений]])*Таблица255[[#This Row],[Норматив формирования расходов на сод-е ОМСУ района, устан. Правит. Области]]/100</f>
        <v>23866780.386799999</v>
      </c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</sheetData>
  <mergeCells count="1">
    <mergeCell ref="A2:K2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1"/>
  <sheetViews>
    <sheetView tabSelected="1" workbookViewId="0">
      <selection activeCell="G21" sqref="G21"/>
    </sheetView>
  </sheetViews>
  <sheetFormatPr defaultRowHeight="15" x14ac:dyDescent="0.25"/>
  <cols>
    <col min="1" max="1" width="17.85546875" customWidth="1"/>
    <col min="2" max="2" width="15.28515625" customWidth="1"/>
    <col min="3" max="3" width="12.28515625" customWidth="1"/>
    <col min="4" max="4" width="14" customWidth="1"/>
    <col min="5" max="5" width="14.5703125" customWidth="1"/>
    <col min="6" max="6" width="13.42578125" customWidth="1"/>
    <col min="7" max="7" width="14.5703125" customWidth="1"/>
    <col min="8" max="8" width="16.140625" customWidth="1"/>
    <col min="9" max="9" width="19.42578125" customWidth="1"/>
    <col min="10" max="10" width="21.28515625" customWidth="1"/>
    <col min="11" max="11" width="18.5703125" customWidth="1"/>
  </cols>
  <sheetData>
    <row r="2" spans="1:11" x14ac:dyDescent="0.25">
      <c r="A2" s="8" t="s">
        <v>14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5" spans="1:11" ht="106.5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</row>
    <row r="6" spans="1:11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 ht="51" customHeight="1" x14ac:dyDescent="0.25">
      <c r="A7" s="3" t="s">
        <v>11</v>
      </c>
      <c r="B7" s="6">
        <v>92753900</v>
      </c>
      <c r="C7" s="5">
        <v>1.1299999999999999</v>
      </c>
      <c r="D7" s="6">
        <f>Таблица1446[[#This Row],[Налоговые доходы конс.бюджета]]*Таблица1446[[#This Row],[Коэффициент увеличения нал.доходов, устан. Правительством области]]</f>
        <v>104811906.99999999</v>
      </c>
      <c r="E7" s="4">
        <v>2590600</v>
      </c>
      <c r="F7" s="4">
        <v>65501000</v>
      </c>
      <c r="G7" s="5">
        <v>1.89</v>
      </c>
      <c r="H7" s="6">
        <f>Таблица1446[[#This Row],[Дотация на выравнинвание]]*Таблица1446[[#This Row],[Коэффициент увеличения дотации на выравнивание, уст. Правительством области]]</f>
        <v>123796890</v>
      </c>
      <c r="I7" s="4">
        <v>979000</v>
      </c>
      <c r="J7" s="5">
        <v>10.66</v>
      </c>
      <c r="K7" s="6">
        <f>(Таблица1446[[#This Row],[Налоговые доходы с учетом коэффициента увеличения]]+Таблица1446[[#This Row],[Неналоговые доходы]]+Таблица1446[[#This Row],[Дотация с учетом коэф. Увеличения]]+Таблица1446[[#This Row],[Субвенция на исполнение гос.полномочий по расчету и предоставлении дотации бюджетам поселений]])*Таблица2557[[#This Row],[Норматив формирования расходов на сод-е ОМСУ района, устан. Правит. Области]]/100</f>
        <v>24750217.120200001</v>
      </c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</sheetData>
  <mergeCells count="1">
    <mergeCell ref="A2:K2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расчет Лысогорского района 2019</vt:lpstr>
      <vt:lpstr>расчет Лысогорского района 2020</vt:lpstr>
      <vt:lpstr>расчет Лысогорского района2021</vt:lpstr>
    </vt:vector>
  </TitlesOfParts>
  <Company>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cp:lastPrinted>2018-11-07T10:31:10Z</cp:lastPrinted>
  <dcterms:created xsi:type="dcterms:W3CDTF">2016-11-29T12:50:52Z</dcterms:created>
  <dcterms:modified xsi:type="dcterms:W3CDTF">2018-11-07T10:40:53Z</dcterms:modified>
</cp:coreProperties>
</file>